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4365" activeTab="0"/>
  </bookViews>
  <sheets>
    <sheet name="accessories brush kit ord.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<sst xmlns="http://schemas.openxmlformats.org/spreadsheetml/2006/main" count="99" uniqueCount="99">
  <si>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BUSINESS NAME</t>
  </si>
  <si>
    <t>ORDER DATE</t>
  </si>
  <si>
    <t>SHIP TO ADDRESS</t>
  </si>
  <si>
    <t xml:space="preserve"> SHIP DATE</t>
  </si>
  <si>
    <t>CITY, STATE, ZIP</t>
  </si>
  <si>
    <t>CANCEL DATE</t>
  </si>
  <si>
    <t>CONTACT PERSON</t>
  </si>
  <si>
    <t>SHIPPING SERVICE</t>
  </si>
  <si>
    <t>TELEPHONE</t>
  </si>
  <si>
    <t>PAYMENT TYPE</t>
  </si>
  <si>
    <t>EMAIL</t>
  </si>
  <si>
    <t xml:space="preserve"> RETAIL TOTAL</t>
  </si>
  <si>
    <t>CUSTOMER PO #</t>
  </si>
  <si>
    <t xml:space="preserve"> WHOLESALE TOTAL</t>
  </si>
  <si>
    <t>SALES TAX ID #</t>
  </si>
  <si>
    <t>Opening order includes retail display unit, peg board hooks and qty 3 of each retail SKU.</t>
  </si>
  <si>
    <t>ITEM
 NUMBER</t>
  </si>
  <si>
    <t>UPC
CODE</t>
  </si>
  <si>
    <t>ITEM DESCRIPTION</t>
  </si>
  <si>
    <t>USSRP</t>
  </si>
  <si>
    <t>WHOLESALE</t>
  </si>
  <si>
    <t>ORDER
MULTIPLE</t>
  </si>
  <si>
    <t>QTY
ORDERED
 (Pieces)</t>
  </si>
  <si>
    <t xml:space="preserve"> TOTAL 
RETAIL</t>
  </si>
  <si>
    <t>TOTAL 
WHOLESALE</t>
  </si>
  <si>
    <t xml:space="preserve">ACCESSORIES  </t>
  </si>
  <si>
    <t>MUDshop  Full size BRUSHES</t>
  </si>
  <si>
    <t>0003</t>
  </si>
  <si>
    <t># 100 ROUND LINER - EYES</t>
  </si>
  <si>
    <t>0010</t>
  </si>
  <si>
    <t># 210 ANGLE LINER - EYES</t>
  </si>
  <si>
    <t>0027</t>
  </si>
  <si>
    <t># 300 SHADOW BLENDER - EYES</t>
  </si>
  <si>
    <t>0041</t>
  </si>
  <si>
    <t># 310 LIP - LIPS / FACE</t>
  </si>
  <si>
    <t>0089</t>
  </si>
  <si>
    <t># 320 OVAL SHADOW - EYES</t>
  </si>
  <si>
    <t>0058</t>
  </si>
  <si>
    <t># 330 SHADOW FLUFF - EYES</t>
  </si>
  <si>
    <t>0119</t>
  </si>
  <si>
    <t># 340 LARGE OVAL FLUFF - EYES</t>
  </si>
  <si>
    <t>0133</t>
  </si>
  <si>
    <t># 350 SHADOW BLENDER - EYES</t>
  </si>
  <si>
    <t>0065</t>
  </si>
  <si>
    <t># 400 NARROW FLAT - FACE</t>
  </si>
  <si>
    <t>0126</t>
  </si>
  <si>
    <t># 410 WIDE FLAT - FACE</t>
  </si>
  <si>
    <t>0149</t>
  </si>
  <si>
    <t># 500 MASCARA - EYES</t>
  </si>
  <si>
    <t>0164</t>
  </si>
  <si>
    <t># 510 DUSTER - FACE</t>
  </si>
  <si>
    <t>0171</t>
  </si>
  <si>
    <t># 700 CHEEK CONTOUR - FACE</t>
  </si>
  <si>
    <t>0188</t>
  </si>
  <si>
    <t># 710 POWDER BLUSH - FACE</t>
  </si>
  <si>
    <t>0195</t>
  </si>
  <si>
    <t># 720 POWDER - FACE</t>
  </si>
  <si>
    <t>0201</t>
  </si>
  <si>
    <t># 800 CREASE - EYES</t>
  </si>
  <si>
    <t>0218</t>
  </si>
  <si>
    <t># 810 SMUDGER - EYES</t>
  </si>
  <si>
    <t>0225</t>
  </si>
  <si>
    <t>#900 ROUND LINER - FX / EYES</t>
  </si>
  <si>
    <t>0232</t>
  </si>
  <si>
    <t># 910 STIPPLE - FX</t>
  </si>
  <si>
    <t>0249</t>
  </si>
  <si>
    <t># 920 ANGLE LINER - FACE / LIPS</t>
  </si>
  <si>
    <t>0256</t>
  </si>
  <si>
    <t># 930 CONCEALER - FACE / LIPS</t>
  </si>
  <si>
    <t>0263</t>
  </si>
  <si>
    <t># 940 FOUNDATION - FACE</t>
  </si>
  <si>
    <t>Travel Size BRUSHES</t>
  </si>
  <si>
    <t>0034</t>
  </si>
  <si>
    <t># 210S TRAVEL ANGLE LINER</t>
  </si>
  <si>
    <t>0072</t>
  </si>
  <si>
    <t># 300S TRAVEL SHADOW BLENDER</t>
  </si>
  <si>
    <t>1569</t>
  </si>
  <si>
    <t>#310S TRAVEL LIP w/cap</t>
  </si>
  <si>
    <t>0102</t>
  </si>
  <si>
    <t># 330s TRAVEL SHADOW FLUFF</t>
  </si>
  <si>
    <t>3233</t>
  </si>
  <si>
    <t># 710S TRAVEL POWDER BLUSH</t>
  </si>
  <si>
    <t>3226</t>
  </si>
  <si>
    <t xml:space="preserve"># 800S TRAVEL CREASE </t>
  </si>
  <si>
    <t>6739</t>
  </si>
  <si>
    <t>#940S TRAVEL FOUNDATION FACE</t>
  </si>
  <si>
    <t>4193</t>
  </si>
  <si>
    <t>TRAVEL BUSH KIT (7 BRUSHES)</t>
  </si>
  <si>
    <t>BRUSH CATEGORY SUB-TOTAL</t>
  </si>
  <si>
    <t>ORDER TOTAL</t>
  </si>
  <si>
    <t>order total retail value</t>
  </si>
  <si>
    <t>order total  wholesale value</t>
  </si>
  <si>
    <t>sales representative:</t>
  </si>
  <si>
    <t>email:</t>
  </si>
  <si>
    <t>telephone:</t>
  </si>
  <si>
    <t>fax:</t>
  </si>
  <si>
    <t>MUDshop brush kit*    introductory offer $1100.  (retail value $2454.)</t>
  </si>
  <si>
    <r>
      <rPr>
        <b/>
        <sz val="16"/>
        <color indexed="36"/>
        <rFont val="Century Gothic"/>
        <family val="2"/>
      </rPr>
      <t xml:space="preserve"> THE</t>
    </r>
    <r>
      <rPr>
        <b/>
        <sz val="16"/>
        <rFont val="Century Gothic"/>
        <family val="2"/>
      </rPr>
      <t xml:space="preserve"> </t>
    </r>
    <r>
      <rPr>
        <sz val="16"/>
        <color indexed="36"/>
        <rFont val="Century Gothic"/>
        <family val="2"/>
      </rPr>
      <t>BEAUTY</t>
    </r>
    <r>
      <rPr>
        <b/>
        <sz val="16"/>
        <color indexed="36"/>
        <rFont val="Century Gothic"/>
        <family val="2"/>
      </rPr>
      <t xml:space="preserve"> </t>
    </r>
    <r>
      <rPr>
        <b/>
        <sz val="16"/>
        <color indexed="23"/>
        <rFont val="Century Gothic"/>
        <family val="2"/>
      </rPr>
      <t>sales group</t>
    </r>
  </si>
  <si>
    <t>A source for the best beauty brands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</si>
</sst>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  <numFmt numFmtId="165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4"/>
      <name val="Arial Narrow"/>
      <family val="2"/>
    </font>
    <font>
      <b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6"/>
      <name val="Century Gothic"/>
      <family val="2"/>
    </font>
    <font>
      <b/>
      <sz val="16"/>
      <color indexed="36"/>
      <name val="Century Gothic"/>
      <family val="2"/>
    </font>
    <font>
      <sz val="16"/>
      <color indexed="36"/>
      <name val="Century Gothic"/>
      <family val="2"/>
    </font>
    <font>
      <b/>
      <sz val="16"/>
      <color indexed="23"/>
      <name val="Century Gothic"/>
      <family val="2"/>
    </font>
    <font>
      <b/>
      <sz val="11"/>
      <color indexed="23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49998000264167786"/>
      <name val="Calibri"/>
      <family val="2"/>
    </font>
    <font>
      <b/>
      <sz val="10"/>
      <color rgb="FFFF0000"/>
      <name val="Arial"/>
      <family val="2"/>
    </font>
    <font>
      <b/>
      <sz val="11"/>
      <color rgb="FFE200A7"/>
      <name val="Arial Narrow"/>
      <family val="2"/>
    </font>
    <font>
      <b/>
      <sz val="11"/>
      <color theme="1" tint="0.49998000264167786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medium"/>
      <right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164" fontId="5" fillId="33" borderId="10" xfId="44" applyNumberFormat="1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1" fontId="6" fillId="33" borderId="11" xfId="0" applyNumberFormat="1" applyFont="1" applyFill="1" applyBorder="1" applyAlignment="1" applyProtection="1">
      <alignment vertical="center"/>
      <protection/>
    </xf>
    <xf numFmtId="164" fontId="3" fillId="33" borderId="0" xfId="44" applyNumberFormat="1" applyFont="1" applyFill="1" applyBorder="1" applyAlignment="1" applyProtection="1">
      <alignment horizontal="center" vertical="center"/>
      <protection/>
    </xf>
    <xf numFmtId="1" fontId="3" fillId="33" borderId="0" xfId="44" applyNumberFormat="1" applyFont="1" applyFill="1" applyBorder="1" applyAlignment="1" applyProtection="1">
      <alignment horizontal="center" vertical="center"/>
      <protection/>
    </xf>
    <xf numFmtId="164" fontId="3" fillId="33" borderId="0" xfId="44" applyNumberFormat="1" applyFont="1" applyFill="1" applyBorder="1" applyAlignment="1" applyProtection="1">
      <alignment vertical="center"/>
      <protection locked="0"/>
    </xf>
    <xf numFmtId="164" fontId="3" fillId="33" borderId="13" xfId="44" applyNumberFormat="1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/>
    </xf>
    <xf numFmtId="1" fontId="6" fillId="33" borderId="15" xfId="0" applyNumberFormat="1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1" fontId="6" fillId="33" borderId="17" xfId="0" applyNumberFormat="1" applyFont="1" applyFill="1" applyBorder="1" applyAlignment="1" applyProtection="1">
      <alignment vertical="center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1" fontId="7" fillId="34" borderId="19" xfId="0" applyNumberFormat="1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64" fontId="7" fillId="34" borderId="20" xfId="44" applyNumberFormat="1" applyFont="1" applyFill="1" applyBorder="1" applyAlignment="1" applyProtection="1">
      <alignment horizontal="center" vertical="center" wrapText="1"/>
      <protection/>
    </xf>
    <xf numFmtId="1" fontId="7" fillId="34" borderId="20" xfId="44" applyNumberFormat="1" applyFont="1" applyFill="1" applyBorder="1" applyAlignment="1" applyProtection="1">
      <alignment horizontal="center" vertical="center" wrapText="1"/>
      <protection/>
    </xf>
    <xf numFmtId="164" fontId="7" fillId="34" borderId="21" xfId="44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1" fontId="3" fillId="35" borderId="23" xfId="44" applyNumberFormat="1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vertical="center"/>
      <protection/>
    </xf>
    <xf numFmtId="164" fontId="3" fillId="35" borderId="23" xfId="44" applyNumberFormat="1" applyFont="1" applyFill="1" applyBorder="1" applyAlignment="1" applyProtection="1">
      <alignment horizontal="center" vertical="center"/>
      <protection/>
    </xf>
    <xf numFmtId="164" fontId="3" fillId="35" borderId="23" xfId="44" applyNumberFormat="1" applyFont="1" applyFill="1" applyBorder="1" applyAlignment="1" applyProtection="1">
      <alignment vertical="center"/>
      <protection/>
    </xf>
    <xf numFmtId="1" fontId="3" fillId="35" borderId="23" xfId="44" applyNumberFormat="1" applyFont="1" applyFill="1" applyBorder="1" applyAlignment="1" applyProtection="1">
      <alignment vertical="center"/>
      <protection/>
    </xf>
    <xf numFmtId="164" fontId="3" fillId="35" borderId="24" xfId="44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/>
      <protection/>
    </xf>
    <xf numFmtId="164" fontId="6" fillId="0" borderId="27" xfId="44" applyNumberFormat="1" applyFont="1" applyFill="1" applyBorder="1" applyAlignment="1" applyProtection="1">
      <alignment horizontal="center"/>
      <protection/>
    </xf>
    <xf numFmtId="164" fontId="6" fillId="0" borderId="26" xfId="44" applyNumberFormat="1" applyFont="1" applyFill="1" applyBorder="1" applyAlignment="1" applyProtection="1">
      <alignment horizontal="center"/>
      <protection/>
    </xf>
    <xf numFmtId="1" fontId="6" fillId="0" borderId="27" xfId="44" applyNumberFormat="1" applyFont="1" applyFill="1" applyBorder="1" applyAlignment="1" applyProtection="1">
      <alignment horizontal="center"/>
      <protection/>
    </xf>
    <xf numFmtId="1" fontId="6" fillId="36" borderId="27" xfId="44" applyNumberFormat="1" applyFont="1" applyFill="1" applyBorder="1" applyAlignment="1" applyProtection="1">
      <alignment horizontal="center"/>
      <protection locked="0"/>
    </xf>
    <xf numFmtId="164" fontId="6" fillId="0" borderId="27" xfId="44" applyNumberFormat="1" applyFont="1" applyFill="1" applyBorder="1" applyAlignment="1" applyProtection="1">
      <alignment horizontal="right"/>
      <protection/>
    </xf>
    <xf numFmtId="164" fontId="6" fillId="0" borderId="28" xfId="44" applyNumberFormat="1" applyFont="1" applyFill="1" applyBorder="1" applyAlignment="1" applyProtection="1">
      <alignment/>
      <protection/>
    </xf>
    <xf numFmtId="49" fontId="3" fillId="35" borderId="25" xfId="0" applyNumberFormat="1" applyFont="1" applyFill="1" applyBorder="1" applyAlignment="1" applyProtection="1">
      <alignment horizontal="center"/>
      <protection/>
    </xf>
    <xf numFmtId="1" fontId="6" fillId="35" borderId="26" xfId="0" applyNumberFormat="1" applyFont="1" applyFill="1" applyBorder="1" applyAlignment="1" applyProtection="1">
      <alignment horizontal="center"/>
      <protection/>
    </xf>
    <xf numFmtId="0" fontId="6" fillId="35" borderId="27" xfId="0" applyFont="1" applyFill="1" applyBorder="1" applyAlignment="1" applyProtection="1">
      <alignment/>
      <protection/>
    </xf>
    <xf numFmtId="164" fontId="6" fillId="35" borderId="27" xfId="44" applyNumberFormat="1" applyFont="1" applyFill="1" applyBorder="1" applyAlignment="1" applyProtection="1">
      <alignment horizontal="center"/>
      <protection/>
    </xf>
    <xf numFmtId="1" fontId="6" fillId="35" borderId="27" xfId="44" applyNumberFormat="1" applyFont="1" applyFill="1" applyBorder="1" applyAlignment="1" applyProtection="1">
      <alignment horizontal="center"/>
      <protection/>
    </xf>
    <xf numFmtId="164" fontId="6" fillId="0" borderId="29" xfId="44" applyNumberFormat="1" applyFont="1" applyFill="1" applyBorder="1" applyAlignment="1" applyProtection="1">
      <alignment horizontal="center"/>
      <protection/>
    </xf>
    <xf numFmtId="164" fontId="6" fillId="0" borderId="30" xfId="44" applyNumberFormat="1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164" fontId="6" fillId="35" borderId="31" xfId="44" applyNumberFormat="1" applyFont="1" applyFill="1" applyBorder="1" applyAlignment="1" applyProtection="1">
      <alignment horizontal="center"/>
      <protection/>
    </xf>
    <xf numFmtId="164" fontId="6" fillId="35" borderId="11" xfId="44" applyNumberFormat="1" applyFont="1" applyFill="1" applyBorder="1" applyAlignment="1" applyProtection="1">
      <alignment horizontal="center"/>
      <protection/>
    </xf>
    <xf numFmtId="1" fontId="6" fillId="35" borderId="32" xfId="44" applyNumberFormat="1" applyFont="1" applyFill="1" applyBorder="1" applyAlignment="1" applyProtection="1">
      <alignment horizontal="center"/>
      <protection/>
    </xf>
    <xf numFmtId="164" fontId="6" fillId="35" borderId="27" xfId="44" applyNumberFormat="1" applyFont="1" applyFill="1" applyBorder="1" applyAlignment="1" applyProtection="1">
      <alignment horizontal="right"/>
      <protection/>
    </xf>
    <xf numFmtId="164" fontId="6" fillId="35" borderId="28" xfId="44" applyNumberFormat="1" applyFont="1" applyFill="1" applyBorder="1" applyAlignment="1" applyProtection="1">
      <alignment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/>
      <protection/>
    </xf>
    <xf numFmtId="165" fontId="6" fillId="0" borderId="35" xfId="44" applyNumberFormat="1" applyFont="1" applyFill="1" applyBorder="1" applyAlignment="1" applyProtection="1">
      <alignment horizontal="center"/>
      <protection/>
    </xf>
    <xf numFmtId="164" fontId="6" fillId="0" borderId="11" xfId="44" applyNumberFormat="1" applyFont="1" applyFill="1" applyBorder="1" applyAlignment="1" applyProtection="1">
      <alignment horizontal="center"/>
      <protection/>
    </xf>
    <xf numFmtId="1" fontId="6" fillId="0" borderId="32" xfId="44" applyNumberFormat="1" applyFont="1" applyFill="1" applyBorder="1" applyAlignment="1" applyProtection="1">
      <alignment horizontal="center"/>
      <protection/>
    </xf>
    <xf numFmtId="1" fontId="3" fillId="0" borderId="27" xfId="44" applyNumberFormat="1" applyFont="1" applyFill="1" applyBorder="1" applyAlignment="1" applyProtection="1">
      <alignment horizontal="center" vertical="center"/>
      <protection/>
    </xf>
    <xf numFmtId="164" fontId="3" fillId="0" borderId="27" xfId="44" applyNumberFormat="1" applyFont="1" applyFill="1" applyBorder="1" applyAlignment="1" applyProtection="1">
      <alignment vertical="center"/>
      <protection/>
    </xf>
    <xf numFmtId="164" fontId="3" fillId="0" borderId="28" xfId="44" applyNumberFormat="1" applyFont="1" applyFill="1" applyBorder="1" applyAlignment="1" applyProtection="1">
      <alignment vertical="center"/>
      <protection/>
    </xf>
    <xf numFmtId="0" fontId="3" fillId="37" borderId="36" xfId="0" applyFont="1" applyFill="1" applyBorder="1" applyAlignment="1" applyProtection="1">
      <alignment/>
      <protection/>
    </xf>
    <xf numFmtId="1" fontId="3" fillId="37" borderId="37" xfId="44" applyNumberFormat="1" applyFont="1" applyFill="1" applyBorder="1" applyAlignment="1" applyProtection="1">
      <alignment horizontal="center"/>
      <protection/>
    </xf>
    <xf numFmtId="0" fontId="3" fillId="37" borderId="37" xfId="0" applyFont="1" applyFill="1" applyBorder="1" applyAlignment="1" applyProtection="1">
      <alignment/>
      <protection/>
    </xf>
    <xf numFmtId="0" fontId="3" fillId="37" borderId="37" xfId="0" applyFont="1" applyFill="1" applyBorder="1" applyAlignment="1" applyProtection="1">
      <alignment horizontal="center"/>
      <protection/>
    </xf>
    <xf numFmtId="164" fontId="6" fillId="37" borderId="38" xfId="44" applyNumberFormat="1" applyFont="1" applyFill="1" applyBorder="1" applyAlignment="1" applyProtection="1">
      <alignment horizontal="center"/>
      <protection/>
    </xf>
    <xf numFmtId="1" fontId="3" fillId="37" borderId="38" xfId="44" applyNumberFormat="1" applyFont="1" applyFill="1" applyBorder="1" applyAlignment="1" applyProtection="1">
      <alignment horizontal="center"/>
      <protection/>
    </xf>
    <xf numFmtId="164" fontId="3" fillId="37" borderId="38" xfId="44" applyNumberFormat="1" applyFont="1" applyFill="1" applyBorder="1" applyAlignment="1" applyProtection="1">
      <alignment horizontal="right"/>
      <protection/>
    </xf>
    <xf numFmtId="164" fontId="3" fillId="37" borderId="39" xfId="44" applyNumberFormat="1" applyFont="1" applyFill="1" applyBorder="1" applyAlignment="1" applyProtection="1">
      <alignment/>
      <protection/>
    </xf>
    <xf numFmtId="0" fontId="4" fillId="38" borderId="40" xfId="0" applyFont="1" applyFill="1" applyBorder="1" applyAlignment="1" applyProtection="1">
      <alignment vertical="center"/>
      <protection/>
    </xf>
    <xf numFmtId="1" fontId="4" fillId="38" borderId="41" xfId="0" applyNumberFormat="1" applyFont="1" applyFill="1" applyBorder="1" applyAlignment="1" applyProtection="1">
      <alignment horizontal="center" vertical="center"/>
      <protection/>
    </xf>
    <xf numFmtId="0" fontId="4" fillId="38" borderId="41" xfId="0" applyFont="1" applyFill="1" applyBorder="1" applyAlignment="1" applyProtection="1">
      <alignment vertical="center"/>
      <protection/>
    </xf>
    <xf numFmtId="164" fontId="4" fillId="38" borderId="41" xfId="44" applyNumberFormat="1" applyFont="1" applyFill="1" applyBorder="1" applyAlignment="1" applyProtection="1">
      <alignment horizontal="center" vertical="center"/>
      <protection/>
    </xf>
    <xf numFmtId="164" fontId="4" fillId="38" borderId="41" xfId="44" applyNumberFormat="1" applyFont="1" applyFill="1" applyBorder="1" applyAlignment="1" applyProtection="1">
      <alignment vertical="center"/>
      <protection/>
    </xf>
    <xf numFmtId="1" fontId="4" fillId="38" borderId="42" xfId="44" applyNumberFormat="1" applyFont="1" applyFill="1" applyBorder="1" applyAlignment="1" applyProtection="1">
      <alignment horizontal="center" vertical="center"/>
      <protection/>
    </xf>
    <xf numFmtId="165" fontId="4" fillId="38" borderId="42" xfId="44" applyNumberFormat="1" applyFont="1" applyFill="1" applyBorder="1" applyAlignment="1" applyProtection="1">
      <alignment horizontal="right" vertical="center"/>
      <protection/>
    </xf>
    <xf numFmtId="165" fontId="4" fillId="38" borderId="43" xfId="44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" fontId="4" fillId="33" borderId="44" xfId="44" applyNumberFormat="1" applyFont="1" applyFill="1" applyBorder="1" applyAlignment="1" applyProtection="1">
      <alignment horizontal="left" vertical="top"/>
      <protection/>
    </xf>
    <xf numFmtId="164" fontId="5" fillId="33" borderId="44" xfId="44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64" fontId="4" fillId="33" borderId="0" xfId="44" applyNumberFormat="1" applyFont="1" applyFill="1" applyBorder="1" applyAlignment="1" applyProtection="1">
      <alignment horizontal="center" vertical="center"/>
      <protection/>
    </xf>
    <xf numFmtId="1" fontId="4" fillId="33" borderId="0" xfId="44" applyNumberFormat="1" applyFont="1" applyFill="1" applyBorder="1" applyAlignment="1" applyProtection="1">
      <alignment horizontal="left" vertical="top"/>
      <protection/>
    </xf>
    <xf numFmtId="164" fontId="5" fillId="33" borderId="0" xfId="44" applyNumberFormat="1" applyFont="1" applyFill="1" applyBorder="1" applyAlignment="1" applyProtection="1">
      <alignment horizontal="right" vertical="center"/>
      <protection/>
    </xf>
    <xf numFmtId="164" fontId="5" fillId="33" borderId="13" xfId="44" applyNumberFormat="1" applyFont="1" applyFill="1" applyBorder="1" applyAlignment="1" applyProtection="1">
      <alignment horizontal="left" vertical="center"/>
      <protection/>
    </xf>
    <xf numFmtId="0" fontId="51" fillId="0" borderId="45" xfId="0" applyFont="1" applyBorder="1" applyAlignment="1">
      <alignment/>
    </xf>
    <xf numFmtId="0" fontId="51" fillId="0" borderId="46" xfId="0" applyFont="1" applyBorder="1" applyAlignment="1">
      <alignment/>
    </xf>
    <xf numFmtId="0" fontId="51" fillId="39" borderId="47" xfId="0" applyFont="1" applyFill="1" applyBorder="1" applyAlignment="1">
      <alignment/>
    </xf>
    <xf numFmtId="0" fontId="49" fillId="39" borderId="48" xfId="0" applyFont="1" applyFill="1" applyBorder="1" applyAlignment="1" applyProtection="1">
      <alignment horizontal="left"/>
      <protection locked="0"/>
    </xf>
    <xf numFmtId="0" fontId="49" fillId="39" borderId="49" xfId="0" applyFont="1" applyFill="1" applyBorder="1" applyAlignment="1" applyProtection="1">
      <alignment horizontal="left"/>
      <protection locked="0"/>
    </xf>
    <xf numFmtId="0" fontId="6" fillId="33" borderId="50" xfId="0" applyFont="1" applyFill="1" applyBorder="1" applyAlignment="1" applyProtection="1">
      <alignment horizontal="left" vertical="center"/>
      <protection/>
    </xf>
    <xf numFmtId="0" fontId="6" fillId="33" borderId="51" xfId="0" applyFont="1" applyFill="1" applyBorder="1" applyAlignment="1" applyProtection="1">
      <alignment horizontal="left" vertical="center"/>
      <protection/>
    </xf>
    <xf numFmtId="0" fontId="6" fillId="33" borderId="52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43" fillId="33" borderId="0" xfId="52" applyFill="1" applyBorder="1" applyAlignment="1" applyProtection="1">
      <alignment horizontal="left" vertical="center"/>
      <protection locked="0"/>
    </xf>
    <xf numFmtId="0" fontId="49" fillId="0" borderId="48" xfId="0" applyFont="1" applyBorder="1" applyAlignment="1" applyProtection="1">
      <alignment horizontal="left"/>
      <protection locked="0"/>
    </xf>
    <xf numFmtId="0" fontId="49" fillId="0" borderId="49" xfId="0" applyFont="1" applyBorder="1" applyAlignment="1" applyProtection="1">
      <alignment horizontal="left"/>
      <protection locked="0"/>
    </xf>
    <xf numFmtId="0" fontId="2" fillId="33" borderId="53" xfId="0" applyFont="1" applyFill="1" applyBorder="1" applyAlignment="1" applyProtection="1">
      <alignment horizontal="left" vertical="center"/>
      <protection/>
    </xf>
    <xf numFmtId="0" fontId="2" fillId="33" borderId="44" xfId="0" applyFont="1" applyFill="1" applyBorder="1" applyAlignment="1" applyProtection="1">
      <alignment horizontal="left" vertical="center"/>
      <protection/>
    </xf>
    <xf numFmtId="0" fontId="3" fillId="37" borderId="40" xfId="0" applyFont="1" applyFill="1" applyBorder="1" applyAlignment="1" applyProtection="1">
      <alignment horizontal="center"/>
      <protection/>
    </xf>
    <xf numFmtId="0" fontId="3" fillId="37" borderId="41" xfId="0" applyFont="1" applyFill="1" applyBorder="1" applyAlignment="1" applyProtection="1">
      <alignment horizontal="center"/>
      <protection/>
    </xf>
    <xf numFmtId="0" fontId="3" fillId="37" borderId="43" xfId="0" applyFont="1" applyFill="1" applyBorder="1" applyAlignment="1" applyProtection="1">
      <alignment horizontal="center"/>
      <protection/>
    </xf>
    <xf numFmtId="0" fontId="52" fillId="0" borderId="44" xfId="0" applyFont="1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3" fillId="40" borderId="55" xfId="0" applyFont="1" applyFill="1" applyBorder="1" applyAlignment="1">
      <alignment horizontal="center" vertical="center"/>
    </xf>
    <xf numFmtId="0" fontId="3" fillId="40" borderId="56" xfId="0" applyFont="1" applyFill="1" applyBorder="1" applyAlignment="1">
      <alignment horizontal="center" vertical="center"/>
    </xf>
    <xf numFmtId="0" fontId="3" fillId="40" borderId="57" xfId="0" applyFont="1" applyFill="1" applyBorder="1" applyAlignment="1">
      <alignment horizontal="center" vertical="center"/>
    </xf>
    <xf numFmtId="0" fontId="3" fillId="41" borderId="50" xfId="0" applyFont="1" applyFill="1" applyBorder="1" applyAlignment="1" applyProtection="1">
      <alignment horizontal="center" vertical="center"/>
      <protection/>
    </xf>
    <xf numFmtId="0" fontId="3" fillId="41" borderId="51" xfId="0" applyFont="1" applyFill="1" applyBorder="1" applyAlignment="1" applyProtection="1">
      <alignment horizontal="center" vertical="center"/>
      <protection/>
    </xf>
    <xf numFmtId="0" fontId="3" fillId="41" borderId="58" xfId="0" applyFont="1" applyFill="1" applyBorder="1" applyAlignment="1" applyProtection="1">
      <alignment horizontal="center" vertical="center"/>
      <protection/>
    </xf>
    <xf numFmtId="0" fontId="53" fillId="35" borderId="59" xfId="0" applyFont="1" applyFill="1" applyBorder="1" applyAlignment="1" applyProtection="1">
      <alignment horizontal="center"/>
      <protection/>
    </xf>
    <xf numFmtId="0" fontId="53" fillId="35" borderId="38" xfId="0" applyFont="1" applyFill="1" applyBorder="1" applyAlignment="1" applyProtection="1">
      <alignment horizontal="center"/>
      <protection/>
    </xf>
    <xf numFmtId="0" fontId="53" fillId="35" borderId="39" xfId="0" applyFont="1" applyFill="1" applyBorder="1" applyAlignment="1" applyProtection="1">
      <alignment horizontal="center"/>
      <protection/>
    </xf>
    <xf numFmtId="0" fontId="53" fillId="35" borderId="36" xfId="0" applyFont="1" applyFill="1" applyBorder="1" applyAlignment="1" applyProtection="1">
      <alignment horizontal="center"/>
      <protection/>
    </xf>
    <xf numFmtId="0" fontId="53" fillId="35" borderId="37" xfId="0" applyFont="1" applyFill="1" applyBorder="1" applyAlignment="1" applyProtection="1">
      <alignment horizontal="center"/>
      <protection/>
    </xf>
    <xf numFmtId="0" fontId="53" fillId="35" borderId="60" xfId="0" applyFont="1" applyFill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40" borderId="62" xfId="0" applyFont="1" applyFill="1" applyBorder="1" applyAlignment="1" applyProtection="1">
      <alignment horizontal="center" wrapText="1"/>
      <protection/>
    </xf>
    <xf numFmtId="0" fontId="3" fillId="40" borderId="63" xfId="0" applyFont="1" applyFill="1" applyBorder="1" applyAlignment="1" applyProtection="1">
      <alignment horizontal="center" wrapText="1"/>
      <protection/>
    </xf>
    <xf numFmtId="0" fontId="3" fillId="40" borderId="64" xfId="0" applyFont="1" applyFill="1" applyBorder="1" applyAlignment="1" applyProtection="1">
      <alignment horizontal="center" wrapText="1"/>
      <protection/>
    </xf>
    <xf numFmtId="164" fontId="3" fillId="33" borderId="65" xfId="0" applyNumberFormat="1" applyFont="1" applyFill="1" applyBorder="1" applyAlignment="1" applyProtection="1">
      <alignment horizontal="center" vertical="center"/>
      <protection/>
    </xf>
    <xf numFmtId="164" fontId="3" fillId="33" borderId="66" xfId="0" applyNumberFormat="1" applyFont="1" applyFill="1" applyBorder="1" applyAlignment="1" applyProtection="1">
      <alignment horizontal="center" vertical="center"/>
      <protection/>
    </xf>
    <xf numFmtId="164" fontId="3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68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1" fontId="3" fillId="33" borderId="69" xfId="44" applyNumberFormat="1" applyFont="1" applyFill="1" applyBorder="1" applyAlignment="1" applyProtection="1">
      <alignment horizontal="center" vertical="center"/>
      <protection locked="0"/>
    </xf>
    <xf numFmtId="1" fontId="3" fillId="33" borderId="70" xfId="44" applyNumberFormat="1" applyFont="1" applyFill="1" applyBorder="1" applyAlignment="1" applyProtection="1">
      <alignment horizontal="center" vertical="center"/>
      <protection locked="0"/>
    </xf>
    <xf numFmtId="165" fontId="3" fillId="33" borderId="71" xfId="0" applyNumberFormat="1" applyFont="1" applyFill="1" applyBorder="1" applyAlignment="1" applyProtection="1">
      <alignment horizontal="center" vertical="center"/>
      <protection/>
    </xf>
    <xf numFmtId="165" fontId="3" fillId="33" borderId="72" xfId="0" applyNumberFormat="1" applyFont="1" applyFill="1" applyBorder="1" applyAlignment="1" applyProtection="1">
      <alignment horizontal="center" vertical="center"/>
      <protection/>
    </xf>
    <xf numFmtId="165" fontId="3" fillId="33" borderId="73" xfId="0" applyNumberFormat="1" applyFont="1" applyFill="1" applyBorder="1" applyAlignment="1" applyProtection="1">
      <alignment horizontal="center" vertical="center"/>
      <protection/>
    </xf>
    <xf numFmtId="0" fontId="6" fillId="33" borderId="74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9" fontId="3" fillId="33" borderId="75" xfId="0" applyNumberFormat="1" applyFont="1" applyFill="1" applyBorder="1" applyAlignment="1" applyProtection="1">
      <alignment horizontal="center" vertical="center"/>
      <protection locked="0"/>
    </xf>
    <xf numFmtId="9" fontId="3" fillId="33" borderId="76" xfId="0" applyNumberFormat="1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vertical="center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6" fillId="33" borderId="77" xfId="0" applyFont="1" applyFill="1" applyBorder="1" applyAlignment="1" applyProtection="1">
      <alignment vertical="center"/>
      <protection/>
    </xf>
    <xf numFmtId="0" fontId="6" fillId="33" borderId="78" xfId="0" applyFont="1" applyFill="1" applyBorder="1" applyAlignment="1" applyProtection="1">
      <alignment vertical="center"/>
      <protection/>
    </xf>
    <xf numFmtId="0" fontId="3" fillId="33" borderId="79" xfId="0" applyFont="1" applyFill="1" applyBorder="1" applyAlignment="1" applyProtection="1">
      <alignment horizontal="center" vertical="center"/>
      <protection locked="0"/>
    </xf>
    <xf numFmtId="0" fontId="3" fillId="33" borderId="80" xfId="0" applyFont="1" applyFill="1" applyBorder="1" applyAlignment="1" applyProtection="1">
      <alignment horizontal="center" vertical="center"/>
      <protection locked="0"/>
    </xf>
    <xf numFmtId="1" fontId="3" fillId="33" borderId="50" xfId="44" applyNumberFormat="1" applyFont="1" applyFill="1" applyBorder="1" applyAlignment="1" applyProtection="1">
      <alignment horizontal="left" vertical="center"/>
      <protection/>
    </xf>
    <xf numFmtId="1" fontId="3" fillId="33" borderId="51" xfId="44" applyNumberFormat="1" applyFont="1" applyFill="1" applyBorder="1" applyAlignment="1" applyProtection="1">
      <alignment horizontal="left" vertical="center"/>
      <protection/>
    </xf>
    <xf numFmtId="1" fontId="3" fillId="33" borderId="52" xfId="44" applyNumberFormat="1" applyFont="1" applyFill="1" applyBorder="1" applyAlignment="1" applyProtection="1">
      <alignment horizontal="left" vertical="center"/>
      <protection/>
    </xf>
    <xf numFmtId="0" fontId="29" fillId="33" borderId="45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 applyProtection="1">
      <alignment horizontal="left" vertical="center"/>
      <protection/>
    </xf>
    <xf numFmtId="0" fontId="54" fillId="0" borderId="45" xfId="0" applyFont="1" applyBorder="1" applyAlignment="1">
      <alignment/>
    </xf>
    <xf numFmtId="0" fontId="29" fillId="33" borderId="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2190750</xdr:colOff>
      <xdr:row>1</xdr:row>
      <xdr:rowOff>38100</xdr:rowOff>
    </xdr:from>
    <xdr:to>
      <xdr:col>5</xdr:col>
      <xdr:colOff>1733550</xdr:colOff>
      <xdr:row>5</xdr:row>
      <xdr:rowOff>19050</xdr:rowOff>
    </xdr:to>
    <xdr:pic>
      <xdr:nvPicPr>
        <xdr:cNvPr id="1" name="Picture 1" descr="mudlogo-new-1c-080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85775"/>
          <a:ext cx="1790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20.8515625" style="0" customWidth="1"/>
    <col min="2" max="2" width="22.28125" style="0" customWidth="1"/>
    <col min="3" max="3" width="24.8515625" style="0" customWidth="1"/>
    <col min="4" max="4" width="18.7109375" style="0" customWidth="1"/>
    <col min="5" max="5" width="33.7109375" style="0" customWidth="1"/>
    <col min="6" max="6" width="27.00390625" style="0" customWidth="1"/>
    <col min="7" max="7" width="24.8515625" style="0" customWidth="1"/>
    <col min="8" max="8" width="11.28125" style="0" customWidth="1"/>
    <col min="9" max="9" width="12.57421875" style="0" customWidth="1"/>
  </cols>
  <sheetData>
    <row r="1" spans="1:9" ht="35.25" customHeight="1">
      <c r="A1" s="94" t="s">
        <v>96</v>
      </c>
      <c r="B1" s="95"/>
      <c r="C1" s="95"/>
      <c r="D1" s="95"/>
      <c r="E1" s="95"/>
      <c r="F1" s="95"/>
      <c r="G1" s="74"/>
      <c r="H1" s="75"/>
      <c r="I1" s="1"/>
    </row>
    <row r="2" spans="1:9" ht="23.25" customHeight="1">
      <c r="A2" s="145" t="s">
        <v>97</v>
      </c>
      <c r="B2" s="146"/>
      <c r="C2" s="76"/>
      <c r="D2" s="76"/>
      <c r="E2" s="76"/>
      <c r="F2" s="76"/>
      <c r="G2" s="78"/>
      <c r="H2" s="79"/>
      <c r="I2" s="80"/>
    </row>
    <row r="3" spans="1:9" ht="15.75" customHeight="1">
      <c r="A3" s="147" t="s">
        <v>98</v>
      </c>
      <c r="B3" s="148"/>
      <c r="C3" s="76"/>
      <c r="D3" s="77"/>
      <c r="E3" s="77"/>
      <c r="F3" s="77"/>
      <c r="G3" s="78"/>
      <c r="H3" s="79"/>
      <c r="I3" s="80"/>
    </row>
    <row r="4" spans="1:9" ht="19.5" customHeight="1">
      <c r="A4" s="81" t="s">
        <v>92</v>
      </c>
      <c r="B4" s="89"/>
      <c r="C4" s="89"/>
      <c r="D4" s="89"/>
      <c r="E4" s="89"/>
      <c r="F4" s="89"/>
      <c r="G4" s="89"/>
      <c r="H4" s="89"/>
      <c r="I4" s="90"/>
    </row>
    <row r="5" spans="1:9" ht="20.25">
      <c r="A5" s="81" t="s">
        <v>93</v>
      </c>
      <c r="B5" s="91"/>
      <c r="C5" s="89"/>
      <c r="D5" s="89"/>
      <c r="E5" s="89"/>
      <c r="F5" s="89"/>
      <c r="G5" s="89"/>
      <c r="H5" s="89"/>
      <c r="I5" s="90"/>
    </row>
    <row r="6" spans="1:9" ht="20.25">
      <c r="A6" s="81" t="s">
        <v>94</v>
      </c>
      <c r="B6" s="89"/>
      <c r="C6" s="89"/>
      <c r="D6" s="89"/>
      <c r="E6" s="89"/>
      <c r="F6" s="89"/>
      <c r="G6" s="89"/>
      <c r="H6" s="89"/>
      <c r="I6" s="90"/>
    </row>
    <row r="7" spans="1:9" ht="15">
      <c r="A7" s="82" t="s">
        <v>95</v>
      </c>
      <c r="B7" s="92"/>
      <c r="C7" s="92"/>
      <c r="D7" s="92"/>
      <c r="E7" s="92"/>
      <c r="F7" s="92"/>
      <c r="G7" s="92"/>
      <c r="H7" s="92"/>
      <c r="I7" s="93"/>
    </row>
    <row r="8" spans="1:9" ht="9.75" customHeight="1">
      <c r="A8" s="83"/>
      <c r="B8" s="84"/>
      <c r="C8" s="84"/>
      <c r="D8" s="84"/>
      <c r="E8" s="84"/>
      <c r="F8" s="84"/>
      <c r="G8" s="84"/>
      <c r="H8" s="84"/>
      <c r="I8" s="85"/>
    </row>
    <row r="9" spans="1:9" ht="16.5">
      <c r="A9" s="133" t="s">
        <v>0</v>
      </c>
      <c r="B9" s="134"/>
      <c r="C9" s="135"/>
      <c r="D9" s="136"/>
      <c r="E9" s="137"/>
      <c r="F9" s="2" t="s">
        <v>1</v>
      </c>
      <c r="G9" s="142"/>
      <c r="H9" s="143"/>
      <c r="I9" s="144"/>
    </row>
    <row r="10" spans="1:9" ht="16.5">
      <c r="A10" s="3" t="s">
        <v>2</v>
      </c>
      <c r="B10" s="4"/>
      <c r="C10" s="135"/>
      <c r="D10" s="136"/>
      <c r="E10" s="137"/>
      <c r="F10" s="2" t="s">
        <v>3</v>
      </c>
      <c r="G10" s="142"/>
      <c r="H10" s="143"/>
      <c r="I10" s="144"/>
    </row>
    <row r="11" spans="1:9" ht="16.5">
      <c r="A11" s="133" t="s">
        <v>4</v>
      </c>
      <c r="B11" s="134"/>
      <c r="C11" s="135"/>
      <c r="D11" s="136"/>
      <c r="E11" s="137"/>
      <c r="F11" s="2" t="s">
        <v>5</v>
      </c>
      <c r="G11" s="142"/>
      <c r="H11" s="143"/>
      <c r="I11" s="144"/>
    </row>
    <row r="12" spans="1:9" ht="12" customHeight="1">
      <c r="A12" s="3" t="s">
        <v>6</v>
      </c>
      <c r="B12" s="4"/>
      <c r="C12" s="135"/>
      <c r="D12" s="136"/>
      <c r="E12" s="137"/>
      <c r="F12" s="2" t="s">
        <v>7</v>
      </c>
      <c r="G12" s="86"/>
      <c r="H12" s="87"/>
      <c r="I12" s="88"/>
    </row>
    <row r="13" spans="1:9" ht="16.5">
      <c r="A13" s="133" t="s">
        <v>8</v>
      </c>
      <c r="B13" s="134"/>
      <c r="C13" s="135"/>
      <c r="D13" s="136"/>
      <c r="E13" s="137"/>
      <c r="F13" s="2" t="s">
        <v>9</v>
      </c>
      <c r="G13" s="86"/>
      <c r="H13" s="87"/>
      <c r="I13" s="88"/>
    </row>
    <row r="14" spans="1:9" ht="17.25" thickBot="1">
      <c r="A14" s="138" t="s">
        <v>10</v>
      </c>
      <c r="B14" s="139"/>
      <c r="C14" s="140"/>
      <c r="D14" s="141"/>
      <c r="E14" s="141"/>
      <c r="F14" s="5"/>
      <c r="G14" s="6"/>
      <c r="H14" s="7"/>
      <c r="I14" s="8"/>
    </row>
    <row r="15" spans="1:9" ht="16.5">
      <c r="A15" s="9" t="s">
        <v>11</v>
      </c>
      <c r="B15" s="10"/>
      <c r="C15" s="119">
        <f>(H57)</f>
        <v>2454</v>
      </c>
      <c r="D15" s="120"/>
      <c r="E15" s="121"/>
      <c r="F15" s="122" t="s">
        <v>12</v>
      </c>
      <c r="G15" s="123"/>
      <c r="H15" s="124"/>
      <c r="I15" s="125"/>
    </row>
    <row r="16" spans="1:9" ht="17.25" thickBot="1">
      <c r="A16" s="11" t="s">
        <v>13</v>
      </c>
      <c r="B16" s="12"/>
      <c r="C16" s="126">
        <f>(I57)</f>
        <v>1227</v>
      </c>
      <c r="D16" s="127"/>
      <c r="E16" s="128"/>
      <c r="F16" s="129" t="s">
        <v>14</v>
      </c>
      <c r="G16" s="130"/>
      <c r="H16" s="131"/>
      <c r="I16" s="132"/>
    </row>
    <row r="17" spans="1:9" ht="17.25" thickBot="1">
      <c r="A17" s="101" t="s">
        <v>15</v>
      </c>
      <c r="B17" s="102"/>
      <c r="C17" s="102"/>
      <c r="D17" s="102"/>
      <c r="E17" s="102"/>
      <c r="F17" s="102"/>
      <c r="G17" s="102"/>
      <c r="H17" s="102"/>
      <c r="I17" s="103"/>
    </row>
    <row r="18" spans="1:9" ht="39" thickBot="1">
      <c r="A18" s="13" t="s">
        <v>16</v>
      </c>
      <c r="B18" s="14" t="s">
        <v>17</v>
      </c>
      <c r="C18" s="15" t="s">
        <v>18</v>
      </c>
      <c r="D18" s="16" t="s">
        <v>19</v>
      </c>
      <c r="E18" s="16" t="s">
        <v>20</v>
      </c>
      <c r="F18" s="17" t="s">
        <v>21</v>
      </c>
      <c r="G18" s="17" t="s">
        <v>22</v>
      </c>
      <c r="H18" s="16" t="s">
        <v>23</v>
      </c>
      <c r="I18" s="18" t="s">
        <v>24</v>
      </c>
    </row>
    <row r="19" spans="1:9" ht="16.5">
      <c r="A19" s="19"/>
      <c r="B19" s="20"/>
      <c r="C19" s="21"/>
      <c r="D19" s="22"/>
      <c r="E19" s="23"/>
      <c r="F19" s="24"/>
      <c r="G19" s="20"/>
      <c r="H19" s="23"/>
      <c r="I19" s="25"/>
    </row>
    <row r="20" spans="1:9" ht="16.5">
      <c r="A20" s="104" t="s">
        <v>25</v>
      </c>
      <c r="B20" s="105"/>
      <c r="C20" s="105"/>
      <c r="D20" s="105"/>
      <c r="E20" s="105"/>
      <c r="F20" s="105"/>
      <c r="G20" s="105"/>
      <c r="H20" s="105"/>
      <c r="I20" s="106"/>
    </row>
    <row r="21" spans="1:9" ht="16.5">
      <c r="A21" s="107" t="s">
        <v>26</v>
      </c>
      <c r="B21" s="108"/>
      <c r="C21" s="108"/>
      <c r="D21" s="108"/>
      <c r="E21" s="108"/>
      <c r="F21" s="108"/>
      <c r="G21" s="108"/>
      <c r="H21" s="108"/>
      <c r="I21" s="109"/>
    </row>
    <row r="22" spans="1:9" ht="16.5">
      <c r="A22" s="26" t="s">
        <v>27</v>
      </c>
      <c r="B22" s="27">
        <v>874974000003</v>
      </c>
      <c r="C22" s="28" t="s">
        <v>28</v>
      </c>
      <c r="D22" s="29">
        <v>15</v>
      </c>
      <c r="E22" s="30">
        <f>D22/2</f>
        <v>7.5</v>
      </c>
      <c r="F22" s="31">
        <v>1</v>
      </c>
      <c r="G22" s="32">
        <v>3</v>
      </c>
      <c r="H22" s="33">
        <f>G22*D22</f>
        <v>45</v>
      </c>
      <c r="I22" s="34">
        <f aca="true" t="shared" si="0" ref="I22:I43">G22*E22</f>
        <v>22.5</v>
      </c>
    </row>
    <row r="23" spans="1:9" ht="16.5">
      <c r="A23" s="26" t="s">
        <v>29</v>
      </c>
      <c r="B23" s="27">
        <v>874974000010</v>
      </c>
      <c r="C23" s="28" t="s">
        <v>30</v>
      </c>
      <c r="D23" s="29">
        <v>16</v>
      </c>
      <c r="E23" s="30">
        <f aca="true" t="shared" si="1" ref="E23:E43">D23/2</f>
        <v>8</v>
      </c>
      <c r="F23" s="31">
        <v>1</v>
      </c>
      <c r="G23" s="32">
        <v>3</v>
      </c>
      <c r="H23" s="33">
        <f aca="true" t="shared" si="2" ref="H23:H43">G23*D23</f>
        <v>48</v>
      </c>
      <c r="I23" s="34">
        <f t="shared" si="0"/>
        <v>24</v>
      </c>
    </row>
    <row r="24" spans="1:9" ht="16.5">
      <c r="A24" s="26" t="s">
        <v>31</v>
      </c>
      <c r="B24" s="27">
        <v>874974000027</v>
      </c>
      <c r="C24" s="28" t="s">
        <v>32</v>
      </c>
      <c r="D24" s="29">
        <v>21</v>
      </c>
      <c r="E24" s="30">
        <f t="shared" si="1"/>
        <v>10.5</v>
      </c>
      <c r="F24" s="31">
        <v>1</v>
      </c>
      <c r="G24" s="32">
        <v>3</v>
      </c>
      <c r="H24" s="33">
        <f t="shared" si="2"/>
        <v>63</v>
      </c>
      <c r="I24" s="34">
        <f t="shared" si="0"/>
        <v>31.5</v>
      </c>
    </row>
    <row r="25" spans="1:9" ht="16.5">
      <c r="A25" s="26" t="s">
        <v>33</v>
      </c>
      <c r="B25" s="27">
        <v>874974000041</v>
      </c>
      <c r="C25" s="28" t="s">
        <v>34</v>
      </c>
      <c r="D25" s="29">
        <v>20</v>
      </c>
      <c r="E25" s="30">
        <f t="shared" si="1"/>
        <v>10</v>
      </c>
      <c r="F25" s="31">
        <v>1</v>
      </c>
      <c r="G25" s="32">
        <v>3</v>
      </c>
      <c r="H25" s="33">
        <f t="shared" si="2"/>
        <v>60</v>
      </c>
      <c r="I25" s="34">
        <f t="shared" si="0"/>
        <v>30</v>
      </c>
    </row>
    <row r="26" spans="1:9" ht="16.5">
      <c r="A26" s="26" t="s">
        <v>35</v>
      </c>
      <c r="B26" s="27">
        <v>874974000089</v>
      </c>
      <c r="C26" s="28" t="s">
        <v>36</v>
      </c>
      <c r="D26" s="29">
        <v>24</v>
      </c>
      <c r="E26" s="30">
        <f t="shared" si="1"/>
        <v>12</v>
      </c>
      <c r="F26" s="31">
        <v>1</v>
      </c>
      <c r="G26" s="32">
        <v>3</v>
      </c>
      <c r="H26" s="33">
        <f t="shared" si="2"/>
        <v>72</v>
      </c>
      <c r="I26" s="34">
        <f t="shared" si="0"/>
        <v>36</v>
      </c>
    </row>
    <row r="27" spans="1:9" ht="16.5">
      <c r="A27" s="26" t="s">
        <v>37</v>
      </c>
      <c r="B27" s="27">
        <v>874974000058</v>
      </c>
      <c r="C27" s="28" t="s">
        <v>38</v>
      </c>
      <c r="D27" s="29">
        <v>30</v>
      </c>
      <c r="E27" s="30">
        <f t="shared" si="1"/>
        <v>15</v>
      </c>
      <c r="F27" s="31">
        <v>1</v>
      </c>
      <c r="G27" s="32">
        <v>3</v>
      </c>
      <c r="H27" s="33">
        <f t="shared" si="2"/>
        <v>90</v>
      </c>
      <c r="I27" s="34">
        <f t="shared" si="0"/>
        <v>45</v>
      </c>
    </row>
    <row r="28" spans="1:9" ht="16.5">
      <c r="A28" s="26" t="s">
        <v>39</v>
      </c>
      <c r="B28" s="27">
        <v>874974000119</v>
      </c>
      <c r="C28" s="28" t="s">
        <v>40</v>
      </c>
      <c r="D28" s="29">
        <v>52</v>
      </c>
      <c r="E28" s="30">
        <f t="shared" si="1"/>
        <v>26</v>
      </c>
      <c r="F28" s="31">
        <v>1</v>
      </c>
      <c r="G28" s="32">
        <v>3</v>
      </c>
      <c r="H28" s="33">
        <f t="shared" si="2"/>
        <v>156</v>
      </c>
      <c r="I28" s="34">
        <f t="shared" si="0"/>
        <v>78</v>
      </c>
    </row>
    <row r="29" spans="1:9" ht="16.5">
      <c r="A29" s="26" t="s">
        <v>41</v>
      </c>
      <c r="B29" s="27">
        <v>874974000133</v>
      </c>
      <c r="C29" s="28" t="s">
        <v>42</v>
      </c>
      <c r="D29" s="29">
        <v>27</v>
      </c>
      <c r="E29" s="30">
        <f t="shared" si="1"/>
        <v>13.5</v>
      </c>
      <c r="F29" s="31">
        <v>1</v>
      </c>
      <c r="G29" s="32">
        <v>3</v>
      </c>
      <c r="H29" s="33">
        <f t="shared" si="2"/>
        <v>81</v>
      </c>
      <c r="I29" s="34">
        <f t="shared" si="0"/>
        <v>40.5</v>
      </c>
    </row>
    <row r="30" spans="1:9" ht="16.5">
      <c r="A30" s="26" t="s">
        <v>43</v>
      </c>
      <c r="B30" s="27">
        <v>874974000065</v>
      </c>
      <c r="C30" s="28" t="s">
        <v>44</v>
      </c>
      <c r="D30" s="29">
        <v>18</v>
      </c>
      <c r="E30" s="30">
        <f t="shared" si="1"/>
        <v>9</v>
      </c>
      <c r="F30" s="31">
        <v>1</v>
      </c>
      <c r="G30" s="32">
        <v>3</v>
      </c>
      <c r="H30" s="33">
        <f t="shared" si="2"/>
        <v>54</v>
      </c>
      <c r="I30" s="34">
        <f t="shared" si="0"/>
        <v>27</v>
      </c>
    </row>
    <row r="31" spans="1:9" ht="16.5">
      <c r="A31" s="26" t="s">
        <v>45</v>
      </c>
      <c r="B31" s="27">
        <v>874974000126</v>
      </c>
      <c r="C31" s="28" t="s">
        <v>46</v>
      </c>
      <c r="D31" s="29">
        <v>23</v>
      </c>
      <c r="E31" s="30">
        <f t="shared" si="1"/>
        <v>11.5</v>
      </c>
      <c r="F31" s="31">
        <v>1</v>
      </c>
      <c r="G31" s="32">
        <v>3</v>
      </c>
      <c r="H31" s="33">
        <f t="shared" si="2"/>
        <v>69</v>
      </c>
      <c r="I31" s="34">
        <f t="shared" si="0"/>
        <v>34.5</v>
      </c>
    </row>
    <row r="32" spans="1:9" ht="16.5">
      <c r="A32" s="26" t="s">
        <v>47</v>
      </c>
      <c r="B32" s="27">
        <v>874974000157</v>
      </c>
      <c r="C32" s="28" t="s">
        <v>48</v>
      </c>
      <c r="D32" s="29">
        <v>14</v>
      </c>
      <c r="E32" s="30">
        <f t="shared" si="1"/>
        <v>7</v>
      </c>
      <c r="F32" s="31">
        <v>1</v>
      </c>
      <c r="G32" s="32">
        <v>3</v>
      </c>
      <c r="H32" s="33">
        <f t="shared" si="2"/>
        <v>42</v>
      </c>
      <c r="I32" s="34">
        <f t="shared" si="0"/>
        <v>21</v>
      </c>
    </row>
    <row r="33" spans="1:9" ht="16.5">
      <c r="A33" s="26" t="s">
        <v>49</v>
      </c>
      <c r="B33" s="27">
        <v>874974000164</v>
      </c>
      <c r="C33" s="28" t="s">
        <v>50</v>
      </c>
      <c r="D33" s="29">
        <v>18</v>
      </c>
      <c r="E33" s="30">
        <f t="shared" si="1"/>
        <v>9</v>
      </c>
      <c r="F33" s="31">
        <v>1</v>
      </c>
      <c r="G33" s="32">
        <v>3</v>
      </c>
      <c r="H33" s="33">
        <f t="shared" si="2"/>
        <v>54</v>
      </c>
      <c r="I33" s="34">
        <f t="shared" si="0"/>
        <v>27</v>
      </c>
    </row>
    <row r="34" spans="1:9" ht="16.5">
      <c r="A34" s="26" t="s">
        <v>51</v>
      </c>
      <c r="B34" s="27">
        <v>874974000171</v>
      </c>
      <c r="C34" s="28" t="s">
        <v>52</v>
      </c>
      <c r="D34" s="29">
        <v>30</v>
      </c>
      <c r="E34" s="30">
        <f t="shared" si="1"/>
        <v>15</v>
      </c>
      <c r="F34" s="31">
        <v>1</v>
      </c>
      <c r="G34" s="32">
        <v>3</v>
      </c>
      <c r="H34" s="33">
        <f t="shared" si="2"/>
        <v>90</v>
      </c>
      <c r="I34" s="34">
        <f t="shared" si="0"/>
        <v>45</v>
      </c>
    </row>
    <row r="35" spans="1:9" ht="16.5">
      <c r="A35" s="26" t="s">
        <v>53</v>
      </c>
      <c r="B35" s="27">
        <v>874974000188</v>
      </c>
      <c r="C35" s="28" t="s">
        <v>54</v>
      </c>
      <c r="D35" s="29">
        <v>30</v>
      </c>
      <c r="E35" s="30">
        <f t="shared" si="1"/>
        <v>15</v>
      </c>
      <c r="F35" s="31">
        <v>1</v>
      </c>
      <c r="G35" s="32">
        <v>3</v>
      </c>
      <c r="H35" s="33">
        <f t="shared" si="2"/>
        <v>90</v>
      </c>
      <c r="I35" s="34">
        <f t="shared" si="0"/>
        <v>45</v>
      </c>
    </row>
    <row r="36" spans="1:9" ht="16.5">
      <c r="A36" s="26" t="s">
        <v>55</v>
      </c>
      <c r="B36" s="27">
        <v>874974000195</v>
      </c>
      <c r="C36" s="28" t="s">
        <v>56</v>
      </c>
      <c r="D36" s="29">
        <v>60</v>
      </c>
      <c r="E36" s="30">
        <f t="shared" si="1"/>
        <v>30</v>
      </c>
      <c r="F36" s="31">
        <v>1</v>
      </c>
      <c r="G36" s="32">
        <v>3</v>
      </c>
      <c r="H36" s="33">
        <f t="shared" si="2"/>
        <v>180</v>
      </c>
      <c r="I36" s="34">
        <f t="shared" si="0"/>
        <v>90</v>
      </c>
    </row>
    <row r="37" spans="1:9" ht="16.5">
      <c r="A37" s="26" t="s">
        <v>57</v>
      </c>
      <c r="B37" s="27">
        <v>874974000201</v>
      </c>
      <c r="C37" s="28" t="s">
        <v>58</v>
      </c>
      <c r="D37" s="29">
        <v>25</v>
      </c>
      <c r="E37" s="30">
        <f t="shared" si="1"/>
        <v>12.5</v>
      </c>
      <c r="F37" s="31">
        <v>1</v>
      </c>
      <c r="G37" s="32">
        <v>3</v>
      </c>
      <c r="H37" s="33">
        <f t="shared" si="2"/>
        <v>75</v>
      </c>
      <c r="I37" s="34">
        <f t="shared" si="0"/>
        <v>37.5</v>
      </c>
    </row>
    <row r="38" spans="1:9" ht="16.5">
      <c r="A38" s="26" t="s">
        <v>59</v>
      </c>
      <c r="B38" s="27">
        <v>874974000218</v>
      </c>
      <c r="C38" s="28" t="s">
        <v>60</v>
      </c>
      <c r="D38" s="29">
        <v>22</v>
      </c>
      <c r="E38" s="30">
        <f t="shared" si="1"/>
        <v>11</v>
      </c>
      <c r="F38" s="31">
        <v>1</v>
      </c>
      <c r="G38" s="32">
        <v>3</v>
      </c>
      <c r="H38" s="33">
        <f t="shared" si="2"/>
        <v>66</v>
      </c>
      <c r="I38" s="34">
        <f t="shared" si="0"/>
        <v>33</v>
      </c>
    </row>
    <row r="39" spans="1:9" ht="16.5">
      <c r="A39" s="26" t="s">
        <v>61</v>
      </c>
      <c r="B39" s="27">
        <v>874974000225</v>
      </c>
      <c r="C39" s="28" t="s">
        <v>62</v>
      </c>
      <c r="D39" s="29">
        <v>11</v>
      </c>
      <c r="E39" s="30">
        <f t="shared" si="1"/>
        <v>5.5</v>
      </c>
      <c r="F39" s="31">
        <v>1</v>
      </c>
      <c r="G39" s="32">
        <v>3</v>
      </c>
      <c r="H39" s="33">
        <f t="shared" si="2"/>
        <v>33</v>
      </c>
      <c r="I39" s="34">
        <f t="shared" si="0"/>
        <v>16.5</v>
      </c>
    </row>
    <row r="40" spans="1:9" ht="16.5">
      <c r="A40" s="26" t="s">
        <v>63</v>
      </c>
      <c r="B40" s="27">
        <v>874974000232</v>
      </c>
      <c r="C40" s="28" t="s">
        <v>64</v>
      </c>
      <c r="D40" s="29">
        <v>14</v>
      </c>
      <c r="E40" s="30">
        <f t="shared" si="1"/>
        <v>7</v>
      </c>
      <c r="F40" s="31">
        <v>1</v>
      </c>
      <c r="G40" s="32">
        <v>3</v>
      </c>
      <c r="H40" s="33">
        <f t="shared" si="2"/>
        <v>42</v>
      </c>
      <c r="I40" s="34">
        <f t="shared" si="0"/>
        <v>21</v>
      </c>
    </row>
    <row r="41" spans="1:9" ht="16.5">
      <c r="A41" s="26" t="s">
        <v>65</v>
      </c>
      <c r="B41" s="27">
        <v>874974000249</v>
      </c>
      <c r="C41" s="28" t="s">
        <v>66</v>
      </c>
      <c r="D41" s="29">
        <v>14</v>
      </c>
      <c r="E41" s="30">
        <f t="shared" si="1"/>
        <v>7</v>
      </c>
      <c r="F41" s="31">
        <v>1</v>
      </c>
      <c r="G41" s="32">
        <v>3</v>
      </c>
      <c r="H41" s="33">
        <f t="shared" si="2"/>
        <v>42</v>
      </c>
      <c r="I41" s="34">
        <f t="shared" si="0"/>
        <v>21</v>
      </c>
    </row>
    <row r="42" spans="1:9" ht="16.5">
      <c r="A42" s="26" t="s">
        <v>67</v>
      </c>
      <c r="B42" s="27">
        <v>874974000256</v>
      </c>
      <c r="C42" s="28" t="s">
        <v>68</v>
      </c>
      <c r="D42" s="29">
        <v>16</v>
      </c>
      <c r="E42" s="30">
        <f t="shared" si="1"/>
        <v>8</v>
      </c>
      <c r="F42" s="31">
        <v>1</v>
      </c>
      <c r="G42" s="32">
        <v>3</v>
      </c>
      <c r="H42" s="33">
        <f t="shared" si="2"/>
        <v>48</v>
      </c>
      <c r="I42" s="34">
        <f t="shared" si="0"/>
        <v>24</v>
      </c>
    </row>
    <row r="43" spans="1:9" ht="16.5">
      <c r="A43" s="26" t="s">
        <v>69</v>
      </c>
      <c r="B43" s="27">
        <v>874974000263</v>
      </c>
      <c r="C43" s="28" t="s">
        <v>70</v>
      </c>
      <c r="D43" s="29">
        <v>37</v>
      </c>
      <c r="E43" s="30">
        <f t="shared" si="1"/>
        <v>18.5</v>
      </c>
      <c r="F43" s="31">
        <v>1</v>
      </c>
      <c r="G43" s="32">
        <v>3</v>
      </c>
      <c r="H43" s="33">
        <f t="shared" si="2"/>
        <v>111</v>
      </c>
      <c r="I43" s="34">
        <f t="shared" si="0"/>
        <v>55.5</v>
      </c>
    </row>
    <row r="44" spans="1:9" ht="16.5">
      <c r="A44" s="110" t="s">
        <v>71</v>
      </c>
      <c r="B44" s="111"/>
      <c r="C44" s="111"/>
      <c r="D44" s="111"/>
      <c r="E44" s="111"/>
      <c r="F44" s="111"/>
      <c r="G44" s="111"/>
      <c r="H44" s="111"/>
      <c r="I44" s="112"/>
    </row>
    <row r="45" spans="1:9" ht="16.5">
      <c r="A45" s="26" t="s">
        <v>72</v>
      </c>
      <c r="B45" s="27">
        <v>874974000034</v>
      </c>
      <c r="C45" s="28" t="s">
        <v>73</v>
      </c>
      <c r="D45" s="29">
        <v>16</v>
      </c>
      <c r="E45" s="30">
        <f aca="true" t="shared" si="3" ref="E45:E51">D45/2</f>
        <v>8</v>
      </c>
      <c r="F45" s="31">
        <v>1</v>
      </c>
      <c r="G45" s="32">
        <v>3</v>
      </c>
      <c r="H45" s="33">
        <f aca="true" t="shared" si="4" ref="H45:H51">G45*D45</f>
        <v>48</v>
      </c>
      <c r="I45" s="34">
        <f aca="true" t="shared" si="5" ref="I45:I51">G45*E45</f>
        <v>24</v>
      </c>
    </row>
    <row r="46" spans="1:9" ht="16.5">
      <c r="A46" s="26" t="s">
        <v>74</v>
      </c>
      <c r="B46" s="27">
        <v>874974000072</v>
      </c>
      <c r="C46" s="28" t="s">
        <v>75</v>
      </c>
      <c r="D46" s="29">
        <v>21</v>
      </c>
      <c r="E46" s="30">
        <f>D46/2</f>
        <v>10.5</v>
      </c>
      <c r="F46" s="31">
        <v>1</v>
      </c>
      <c r="G46" s="32">
        <v>3</v>
      </c>
      <c r="H46" s="33">
        <f>G46*D46</f>
        <v>63</v>
      </c>
      <c r="I46" s="34">
        <f>G46*E46</f>
        <v>31.5</v>
      </c>
    </row>
    <row r="47" spans="1:9" ht="16.5">
      <c r="A47" s="35" t="s">
        <v>76</v>
      </c>
      <c r="B47" s="36">
        <v>87494000096</v>
      </c>
      <c r="C47" s="37" t="s">
        <v>77</v>
      </c>
      <c r="D47" s="38">
        <v>23</v>
      </c>
      <c r="E47" s="30">
        <f>D47/2</f>
        <v>11.5</v>
      </c>
      <c r="F47" s="39">
        <v>1</v>
      </c>
      <c r="G47" s="32">
        <v>3</v>
      </c>
      <c r="H47" s="33">
        <f>G47*D47</f>
        <v>69</v>
      </c>
      <c r="I47" s="34">
        <f>G47*E47</f>
        <v>34.5</v>
      </c>
    </row>
    <row r="48" spans="1:9" ht="16.5">
      <c r="A48" s="26" t="s">
        <v>78</v>
      </c>
      <c r="B48" s="27">
        <v>874974000102</v>
      </c>
      <c r="C48" s="28" t="s">
        <v>79</v>
      </c>
      <c r="D48" s="29">
        <v>30</v>
      </c>
      <c r="E48" s="30">
        <f t="shared" si="3"/>
        <v>15</v>
      </c>
      <c r="F48" s="31">
        <v>1</v>
      </c>
      <c r="G48" s="32">
        <v>3</v>
      </c>
      <c r="H48" s="33">
        <f t="shared" si="4"/>
        <v>90</v>
      </c>
      <c r="I48" s="34">
        <f t="shared" si="5"/>
        <v>45</v>
      </c>
    </row>
    <row r="49" spans="1:9" ht="16.5">
      <c r="A49" s="26" t="s">
        <v>80</v>
      </c>
      <c r="B49" s="27">
        <v>874974003233</v>
      </c>
      <c r="C49" s="28" t="s">
        <v>81</v>
      </c>
      <c r="D49" s="29">
        <v>30</v>
      </c>
      <c r="E49" s="30">
        <f t="shared" si="3"/>
        <v>15</v>
      </c>
      <c r="F49" s="31">
        <v>1</v>
      </c>
      <c r="G49" s="32">
        <v>3</v>
      </c>
      <c r="H49" s="33">
        <f t="shared" si="4"/>
        <v>90</v>
      </c>
      <c r="I49" s="34">
        <f t="shared" si="5"/>
        <v>45</v>
      </c>
    </row>
    <row r="50" spans="1:9" ht="16.5">
      <c r="A50" s="26" t="s">
        <v>82</v>
      </c>
      <c r="B50" s="27">
        <v>874974003226</v>
      </c>
      <c r="C50" s="28" t="s">
        <v>83</v>
      </c>
      <c r="D50" s="40">
        <v>25</v>
      </c>
      <c r="E50" s="41">
        <f t="shared" si="3"/>
        <v>12.5</v>
      </c>
      <c r="F50" s="31">
        <v>1</v>
      </c>
      <c r="G50" s="32">
        <v>3</v>
      </c>
      <c r="H50" s="33">
        <f t="shared" si="4"/>
        <v>75</v>
      </c>
      <c r="I50" s="34">
        <f t="shared" si="5"/>
        <v>37.5</v>
      </c>
    </row>
    <row r="51" spans="1:9" ht="16.5">
      <c r="A51" s="26" t="s">
        <v>84</v>
      </c>
      <c r="B51" s="27">
        <v>874974006739</v>
      </c>
      <c r="C51" s="42" t="s">
        <v>85</v>
      </c>
      <c r="D51" s="43">
        <v>37</v>
      </c>
      <c r="E51" s="44">
        <f t="shared" si="3"/>
        <v>18.5</v>
      </c>
      <c r="F51" s="45">
        <v>1</v>
      </c>
      <c r="G51" s="32">
        <v>3</v>
      </c>
      <c r="H51" s="46">
        <f t="shared" si="4"/>
        <v>111</v>
      </c>
      <c r="I51" s="47">
        <f t="shared" si="5"/>
        <v>55.5</v>
      </c>
    </row>
    <row r="52" spans="1:9" ht="16.5">
      <c r="A52" s="26" t="s">
        <v>86</v>
      </c>
      <c r="B52" s="48">
        <v>874974004193</v>
      </c>
      <c r="C52" s="49" t="s">
        <v>87</v>
      </c>
      <c r="D52" s="50">
        <v>99</v>
      </c>
      <c r="E52" s="51">
        <f>D52/2</f>
        <v>49.5</v>
      </c>
      <c r="F52" s="52">
        <v>1</v>
      </c>
      <c r="G52" s="32">
        <v>3</v>
      </c>
      <c r="H52" s="33">
        <f>G52*D52</f>
        <v>297</v>
      </c>
      <c r="I52" s="34">
        <f>G52*E52</f>
        <v>148.5</v>
      </c>
    </row>
    <row r="53" spans="1:9" ht="16.5">
      <c r="A53" s="113" t="s">
        <v>88</v>
      </c>
      <c r="B53" s="114"/>
      <c r="C53" s="114"/>
      <c r="D53" s="114"/>
      <c r="E53" s="114"/>
      <c r="F53" s="115"/>
      <c r="G53" s="53">
        <f>SUM(G22:G52)</f>
        <v>90</v>
      </c>
      <c r="H53" s="54">
        <v>2454</v>
      </c>
      <c r="I53" s="55">
        <v>1227</v>
      </c>
    </row>
    <row r="54" spans="1:9" ht="16.5">
      <c r="A54" s="56"/>
      <c r="B54" s="57"/>
      <c r="C54" s="58"/>
      <c r="D54" s="59"/>
      <c r="E54" s="60"/>
      <c r="F54" s="57"/>
      <c r="G54" s="61"/>
      <c r="H54" s="62"/>
      <c r="I54" s="63"/>
    </row>
    <row r="55" spans="1:9" ht="16.5">
      <c r="A55" s="116"/>
      <c r="B55" s="117"/>
      <c r="C55" s="117"/>
      <c r="D55" s="117"/>
      <c r="E55" s="117"/>
      <c r="F55" s="117"/>
      <c r="G55" s="117"/>
      <c r="H55" s="117"/>
      <c r="I55" s="118"/>
    </row>
    <row r="56" spans="1:9" ht="17.25" thickBot="1">
      <c r="A56" s="96"/>
      <c r="B56" s="97"/>
      <c r="C56" s="97"/>
      <c r="D56" s="97"/>
      <c r="E56" s="97"/>
      <c r="F56" s="97"/>
      <c r="G56" s="97"/>
      <c r="H56" s="97"/>
      <c r="I56" s="98"/>
    </row>
    <row r="57" spans="1:9" ht="16.5" thickBot="1">
      <c r="A57" s="64" t="s">
        <v>89</v>
      </c>
      <c r="B57" s="65"/>
      <c r="C57" s="66"/>
      <c r="D57" s="67"/>
      <c r="E57" s="68"/>
      <c r="F57" s="69"/>
      <c r="G57" s="69">
        <f>G53</f>
        <v>90</v>
      </c>
      <c r="H57" s="70">
        <f>H53</f>
        <v>2454</v>
      </c>
      <c r="I57" s="71">
        <f>I53</f>
        <v>1227</v>
      </c>
    </row>
    <row r="58" spans="1:9" ht="38.25">
      <c r="A58" s="99"/>
      <c r="B58" s="99"/>
      <c r="C58" s="99"/>
      <c r="D58" s="99"/>
      <c r="E58" s="99"/>
      <c r="F58" s="99"/>
      <c r="G58" s="100"/>
      <c r="H58" s="72" t="s">
        <v>90</v>
      </c>
      <c r="I58" s="73" t="s">
        <v>91</v>
      </c>
    </row>
  </sheetData>
  <sheetProtection password="E681" sheet="1" objects="1" scenarios="1"/>
  <mergeCells count="35">
    <mergeCell ref="G10:I10"/>
    <mergeCell ref="G11:I11"/>
    <mergeCell ref="A9:B9"/>
    <mergeCell ref="C9:E9"/>
    <mergeCell ref="G9:I9"/>
    <mergeCell ref="A2:B2"/>
    <mergeCell ref="F15:G15"/>
    <mergeCell ref="H15:I15"/>
    <mergeCell ref="C16:E16"/>
    <mergeCell ref="F16:G16"/>
    <mergeCell ref="H16:I16"/>
    <mergeCell ref="A13:B13"/>
    <mergeCell ref="C13:E13"/>
    <mergeCell ref="A14:B14"/>
    <mergeCell ref="C14:E14"/>
    <mergeCell ref="A1:F1"/>
    <mergeCell ref="A56:I56"/>
    <mergeCell ref="A58:G58"/>
    <mergeCell ref="A17:I17"/>
    <mergeCell ref="A20:I20"/>
    <mergeCell ref="A21:I21"/>
    <mergeCell ref="A44:I44"/>
    <mergeCell ref="A53:F53"/>
    <mergeCell ref="A55:I55"/>
    <mergeCell ref="C15:E15"/>
    <mergeCell ref="G12:I12"/>
    <mergeCell ref="G13:I13"/>
    <mergeCell ref="B4:I4"/>
    <mergeCell ref="B5:I5"/>
    <mergeCell ref="B6:I6"/>
    <mergeCell ref="B7:I7"/>
    <mergeCell ref="C10:E10"/>
    <mergeCell ref="A11:B11"/>
    <mergeCell ref="C11:E11"/>
    <mergeCell ref="C12:E1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lauralee</dc:creator>
  <cp:keywords/>
  <dc:description/>
  <cp:lastModifiedBy>lauraleebiz</cp:lastModifiedBy>
  <dcterms:created xsi:type="dcterms:W3CDTF">2012-03-21T18:27:20Z</dcterms:created>
  <dcterms:modified xsi:type="dcterms:W3CDTF">2013-03-13T20:48:46Z</dcterms:modified>
  <cp:category/>
  <cp:version/>
  <cp:contentType/>
  <cp:contentStatus/>
</cp:coreProperties>
</file>